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270" windowHeight="4650" activeTab="2"/>
  </bookViews>
  <sheets>
    <sheet name="Órgão" sheetId="3" r:id="rId1"/>
    <sheet name="Participação" sheetId="2" r:id="rId2"/>
    <sheet name="variação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C20" i="2"/>
  <c r="F19" i="2"/>
  <c r="F16" i="2"/>
  <c r="E16" i="2"/>
  <c r="F18" i="2"/>
  <c r="F14" i="2"/>
  <c r="E14" i="2"/>
  <c r="F11" i="2"/>
  <c r="F17" i="2"/>
  <c r="E17" i="2"/>
  <c r="F7" i="2"/>
  <c r="F8" i="2"/>
  <c r="E8" i="2"/>
  <c r="F6" i="2"/>
  <c r="F15" i="2"/>
  <c r="E15" i="2"/>
  <c r="F10" i="2"/>
  <c r="F9" i="2"/>
  <c r="E9" i="2"/>
  <c r="F13" i="2"/>
  <c r="F12" i="2"/>
  <c r="E12" i="2"/>
  <c r="F19" i="3"/>
  <c r="D19" i="3"/>
  <c r="E19" i="3" s="1"/>
  <c r="C19" i="3"/>
  <c r="F18" i="3"/>
  <c r="F17" i="3"/>
  <c r="E17" i="3"/>
  <c r="F16" i="3"/>
  <c r="F15" i="3"/>
  <c r="E15" i="3"/>
  <c r="F14" i="3"/>
  <c r="F13" i="3"/>
  <c r="E13" i="3"/>
  <c r="F12" i="3"/>
  <c r="F11" i="3"/>
  <c r="E11" i="3"/>
  <c r="F10" i="3"/>
  <c r="F9" i="3"/>
  <c r="E9" i="3"/>
  <c r="F8" i="3"/>
  <c r="F7" i="3"/>
  <c r="E7" i="3"/>
  <c r="F6" i="3"/>
  <c r="F5" i="3"/>
  <c r="E5" i="3"/>
  <c r="E6" i="3" l="1"/>
  <c r="E8" i="3"/>
  <c r="E10" i="3"/>
  <c r="E12" i="3"/>
  <c r="E14" i="3"/>
  <c r="E16" i="3"/>
  <c r="E18" i="3"/>
  <c r="F20" i="2"/>
  <c r="E13" i="2"/>
  <c r="E10" i="2"/>
  <c r="E6" i="2"/>
  <c r="E7" i="2"/>
  <c r="E11" i="2"/>
  <c r="E18" i="2"/>
  <c r="E19" i="2"/>
  <c r="E20" i="2"/>
  <c r="C20" i="1"/>
  <c r="F16" i="1" l="1"/>
  <c r="F8" i="1"/>
  <c r="F11" i="1"/>
  <c r="F12" i="1"/>
  <c r="F10" i="1"/>
  <c r="F18" i="1"/>
  <c r="F7" i="1"/>
  <c r="F13" i="1"/>
  <c r="F9" i="1"/>
  <c r="F19" i="1"/>
  <c r="F14" i="1"/>
  <c r="F17" i="1"/>
  <c r="F15" i="1"/>
  <c r="F6" i="1"/>
  <c r="D20" i="1"/>
  <c r="E8" i="1" s="1"/>
  <c r="E9" i="1" l="1"/>
  <c r="E10" i="1"/>
  <c r="E16" i="1"/>
  <c r="E15" i="1"/>
  <c r="E17" i="1"/>
  <c r="E13" i="1"/>
  <c r="E12" i="1"/>
  <c r="E6" i="1"/>
  <c r="E14" i="1"/>
  <c r="E7" i="1"/>
  <c r="E11" i="1"/>
  <c r="F20" i="1"/>
  <c r="E20" i="1"/>
  <c r="E19" i="1"/>
  <c r="E18" i="1"/>
</calcChain>
</file>

<file path=xl/sharedStrings.xml><?xml version="1.0" encoding="utf-8"?>
<sst xmlns="http://schemas.openxmlformats.org/spreadsheetml/2006/main" count="58" uniqueCount="20">
  <si>
    <t>CAMARA DE VEREADORES</t>
  </si>
  <si>
    <t>GABINETE DO PREFEITO MUNICIPAL</t>
  </si>
  <si>
    <t>SECRETARIA DE ADMINISTRACAO E FINANCAS</t>
  </si>
  <si>
    <t>SECRETARIA DE EDUCACAO</t>
  </si>
  <si>
    <t>SECRETARIA DE OBRAS E SERVIÇOS PUBLICOS</t>
  </si>
  <si>
    <t>FUNDO MUNICIPAL DE SAUDE</t>
  </si>
  <si>
    <t>FUNDO MUNICIPAL DA INFANCIA E ADOLESCENCIA</t>
  </si>
  <si>
    <t>FUNDO MUNICIPAL DE ASSISTENCIA SOCIAL</t>
  </si>
  <si>
    <t>SECRETARIA DE ESPORTE, CULTURA E TURISMO</t>
  </si>
  <si>
    <t>RESERVA DE CONTINGENCIA</t>
  </si>
  <si>
    <t>Participação</t>
  </si>
  <si>
    <t>Variação</t>
  </si>
  <si>
    <t>SECRETARIA DE AGRICULTURA</t>
  </si>
  <si>
    <t>SECRETARIA DE PLANEJAMENTO</t>
  </si>
  <si>
    <t>FUNDO DE HABITAÇÃO DE INTERESSE SOCIAL</t>
  </si>
  <si>
    <t>ÓRGÃO</t>
  </si>
  <si>
    <t>Comparativo da Despesa por Órgão</t>
  </si>
  <si>
    <t>SECRETARIA DE DES. DO DIS. DA BARRA DA PRATA</t>
  </si>
  <si>
    <t>LDO - Lei de Diretrizes Orçamentárias 2021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</si>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</sst>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10" fontId="2" fillId="0" borderId="1" xfId="2" applyNumberFormat="1" applyFont="1" applyBorder="1"/>
    <xf numFmtId="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43" fontId="0" fillId="0" borderId="0" xfId="0" applyNumberForma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2" workbookViewId="0">
      <selection activeCell="A5" sqref="A5"/>
    </sheetView>
  </sheetViews>
  <sheetFormatPr defaultRowHeight="15" x14ac:dyDescent="0.25"/>
  <cols>
    <col min="1" max="1" width="6" customWidth="1"/>
    <col min="2" max="2" width="59.85546875" bestFit="1" customWidth="1"/>
    <col min="3" max="4" width="19.7109375" bestFit="1" customWidth="1"/>
    <col min="5" max="5" width="11.85546875" bestFit="1" customWidth="1"/>
    <col min="6" max="6" width="10.5703125" bestFit="1" customWidth="1"/>
    <col min="7" max="7" width="11.5703125" bestFit="1" customWidth="1"/>
  </cols>
  <sheetData>
    <row r="1" spans="1:7" ht="18.75" x14ac:dyDescent="0.3">
      <c r="B1" s="7" t="s">
        <v>18</v>
      </c>
    </row>
    <row r="3" spans="1:7" ht="21" x14ac:dyDescent="0.35">
      <c r="B3" s="8" t="s">
        <v>16</v>
      </c>
    </row>
    <row r="4" spans="1:7" ht="18.75" x14ac:dyDescent="0.3">
      <c r="A4" s="1"/>
      <c r="B4" s="2" t="s">
        <v>15</v>
      </c>
      <c r="C4" s="2">
        <v>2020</v>
      </c>
      <c r="D4" s="2">
        <v>2021</v>
      </c>
      <c r="E4" s="5" t="s">
        <v>10</v>
      </c>
      <c r="F4" s="6" t="s">
        <v>11</v>
      </c>
    </row>
    <row r="5" spans="1:7" ht="18.75" x14ac:dyDescent="0.3">
      <c r="A5" s="2">
        <v>1</v>
      </c>
      <c r="B5" s="1" t="s">
        <v>0</v>
      </c>
      <c r="C5" s="3">
        <v>768000</v>
      </c>
      <c r="D5" s="3">
        <v>804000</v>
      </c>
      <c r="E5" s="4">
        <f>D5/$D$19</f>
        <v>0.04</v>
      </c>
      <c r="F5" s="4">
        <f>(D5/C5)-1</f>
        <v>4.6875E-2</v>
      </c>
    </row>
    <row r="6" spans="1:7" ht="18.75" x14ac:dyDescent="0.3">
      <c r="A6" s="2">
        <v>2</v>
      </c>
      <c r="B6" s="1" t="s">
        <v>1</v>
      </c>
      <c r="C6" s="3">
        <v>624000</v>
      </c>
      <c r="D6" s="3">
        <v>619000</v>
      </c>
      <c r="E6" s="4">
        <f t="shared" ref="E6:E19" si="0">D6/$D$19</f>
        <v>3.0796019900497511E-2</v>
      </c>
      <c r="F6" s="4">
        <f t="shared" ref="F6:F19" si="1">(D6/C6)-1</f>
        <v>-8.0128205128204844E-3</v>
      </c>
    </row>
    <row r="7" spans="1:7" ht="18.75" x14ac:dyDescent="0.3">
      <c r="A7" s="2">
        <v>3</v>
      </c>
      <c r="B7" s="1" t="s">
        <v>2</v>
      </c>
      <c r="C7" s="3">
        <v>2087544.4</v>
      </c>
      <c r="D7" s="3">
        <v>2148394.4</v>
      </c>
      <c r="E7" s="4">
        <f t="shared" si="0"/>
        <v>0.1068852935323383</v>
      </c>
      <c r="F7" s="4">
        <f t="shared" si="1"/>
        <v>2.9149080613566802E-2</v>
      </c>
    </row>
    <row r="8" spans="1:7" ht="18.75" x14ac:dyDescent="0.3">
      <c r="A8" s="2">
        <v>4</v>
      </c>
      <c r="B8" s="1" t="s">
        <v>12</v>
      </c>
      <c r="C8" s="3">
        <v>1034600</v>
      </c>
      <c r="D8" s="3">
        <v>1034600</v>
      </c>
      <c r="E8" s="4">
        <f t="shared" si="0"/>
        <v>5.1472636815920396E-2</v>
      </c>
      <c r="F8" s="4">
        <f t="shared" si="1"/>
        <v>0</v>
      </c>
      <c r="G8" s="9"/>
    </row>
    <row r="9" spans="1:7" ht="18.75" x14ac:dyDescent="0.3">
      <c r="A9" s="2">
        <v>5</v>
      </c>
      <c r="B9" s="1" t="s">
        <v>13</v>
      </c>
      <c r="C9" s="3">
        <v>272200</v>
      </c>
      <c r="D9" s="3">
        <v>272200</v>
      </c>
      <c r="E9" s="4">
        <f t="shared" si="0"/>
        <v>1.3542288557213931E-2</v>
      </c>
      <c r="F9" s="4">
        <f t="shared" si="1"/>
        <v>0</v>
      </c>
    </row>
    <row r="10" spans="1:7" ht="18.75" x14ac:dyDescent="0.3">
      <c r="A10" s="2">
        <v>6</v>
      </c>
      <c r="B10" s="1" t="s">
        <v>3</v>
      </c>
      <c r="C10" s="3">
        <v>5590355</v>
      </c>
      <c r="D10" s="3">
        <v>5607135</v>
      </c>
      <c r="E10" s="4">
        <f t="shared" si="0"/>
        <v>0.27896194029850746</v>
      </c>
      <c r="F10" s="4">
        <f t="shared" si="1"/>
        <v>3.001598288480789E-3</v>
      </c>
    </row>
    <row r="11" spans="1:7" ht="18.75" x14ac:dyDescent="0.3">
      <c r="A11" s="2">
        <v>7</v>
      </c>
      <c r="B11" s="1" t="s">
        <v>4</v>
      </c>
      <c r="C11" s="3">
        <v>3198476.38</v>
      </c>
      <c r="D11" s="3">
        <v>3001950.6</v>
      </c>
      <c r="E11" s="4">
        <f t="shared" si="0"/>
        <v>0.14935077611940298</v>
      </c>
      <c r="F11" s="4">
        <f t="shared" si="1"/>
        <v>-6.144356144971741E-2</v>
      </c>
    </row>
    <row r="12" spans="1:7" ht="18.75" x14ac:dyDescent="0.3">
      <c r="A12" s="2">
        <v>8</v>
      </c>
      <c r="B12" s="1" t="s">
        <v>5</v>
      </c>
      <c r="C12" s="3">
        <v>4796070</v>
      </c>
      <c r="D12" s="3">
        <v>5006720</v>
      </c>
      <c r="E12" s="4">
        <f t="shared" si="0"/>
        <v>0.2490905472636816</v>
      </c>
      <c r="F12" s="4">
        <f t="shared" si="1"/>
        <v>4.3921377294326325E-2</v>
      </c>
    </row>
    <row r="13" spans="1:7" ht="18.75" x14ac:dyDescent="0.3">
      <c r="A13" s="2">
        <v>9</v>
      </c>
      <c r="B13" s="1" t="s">
        <v>6</v>
      </c>
      <c r="C13" s="3">
        <v>96000</v>
      </c>
      <c r="D13" s="3">
        <v>96000</v>
      </c>
      <c r="E13" s="4">
        <f t="shared" si="0"/>
        <v>4.7761194029850747E-3</v>
      </c>
      <c r="F13" s="4">
        <f t="shared" si="1"/>
        <v>0</v>
      </c>
    </row>
    <row r="14" spans="1:7" ht="18.75" x14ac:dyDescent="0.3">
      <c r="A14" s="2">
        <v>10</v>
      </c>
      <c r="B14" s="1" t="s">
        <v>7</v>
      </c>
      <c r="C14" s="3">
        <v>850000</v>
      </c>
      <c r="D14" s="3">
        <v>860000</v>
      </c>
      <c r="E14" s="4">
        <f t="shared" si="0"/>
        <v>4.2786069651741296E-2</v>
      </c>
      <c r="F14" s="4">
        <f t="shared" si="1"/>
        <v>1.1764705882352899E-2</v>
      </c>
    </row>
    <row r="15" spans="1:7" ht="18.75" x14ac:dyDescent="0.3">
      <c r="A15" s="2">
        <v>11</v>
      </c>
      <c r="B15" s="1" t="s">
        <v>8</v>
      </c>
      <c r="C15" s="3">
        <v>564754.22</v>
      </c>
      <c r="D15" s="3">
        <v>439000</v>
      </c>
      <c r="E15" s="4">
        <f t="shared" si="0"/>
        <v>2.1840796019900497E-2</v>
      </c>
      <c r="F15" s="4">
        <f t="shared" si="1"/>
        <v>-0.22267070443493098</v>
      </c>
      <c r="G15" s="9"/>
    </row>
    <row r="16" spans="1:7" ht="18.75" x14ac:dyDescent="0.3">
      <c r="A16" s="2">
        <v>12</v>
      </c>
      <c r="B16" s="1" t="s">
        <v>14</v>
      </c>
      <c r="C16" s="3">
        <v>51000</v>
      </c>
      <c r="D16" s="3">
        <v>51000</v>
      </c>
      <c r="E16" s="4">
        <f t="shared" si="0"/>
        <v>2.5373134328358208E-3</v>
      </c>
      <c r="F16" s="4">
        <f t="shared" si="1"/>
        <v>0</v>
      </c>
    </row>
    <row r="17" spans="1:6" ht="18.75" x14ac:dyDescent="0.3">
      <c r="A17" s="2">
        <v>13</v>
      </c>
      <c r="B17" s="1" t="s">
        <v>17</v>
      </c>
      <c r="C17" s="3">
        <v>137000</v>
      </c>
      <c r="D17" s="3">
        <v>130000</v>
      </c>
      <c r="E17" s="4">
        <f t="shared" si="0"/>
        <v>6.4676616915422883E-3</v>
      </c>
      <c r="F17" s="4">
        <f t="shared" si="1"/>
        <v>-5.1094890510948954E-2</v>
      </c>
    </row>
    <row r="18" spans="1:6" ht="18.75" x14ac:dyDescent="0.3">
      <c r="A18" s="2">
        <v>90</v>
      </c>
      <c r="B18" s="1" t="s">
        <v>9</v>
      </c>
      <c r="C18" s="3">
        <v>30000</v>
      </c>
      <c r="D18" s="3">
        <v>30000</v>
      </c>
      <c r="E18" s="4">
        <f t="shared" si="0"/>
        <v>1.4925373134328358E-3</v>
      </c>
      <c r="F18" s="4">
        <f t="shared" si="1"/>
        <v>0</v>
      </c>
    </row>
    <row r="19" spans="1:6" ht="18.75" x14ac:dyDescent="0.3">
      <c r="A19" s="1"/>
      <c r="B19" s="1"/>
      <c r="C19" s="3">
        <f>SUM(C5:C18)</f>
        <v>20100000</v>
      </c>
      <c r="D19" s="3">
        <f>SUM(D5:D18)</f>
        <v>20100000</v>
      </c>
      <c r="E19" s="4">
        <f t="shared" si="0"/>
        <v>1</v>
      </c>
      <c r="F19" s="4">
        <f t="shared" si="1"/>
        <v>0</v>
      </c>
    </row>
  </sheetData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3" workbookViewId="0">
      <selection activeCell="E10" sqref="E10"/>
    </sheetView>
  </sheetViews>
  <sheetFormatPr defaultRowHeight="15" x14ac:dyDescent="0.25"/>
  <cols>
    <col min="1" max="1" width="6" customWidth="1"/>
    <col min="2" max="2" width="59.85546875" bestFit="1" customWidth="1"/>
    <col min="3" max="4" width="19.7109375" bestFit="1" customWidth="1"/>
    <col min="5" max="5" width="11.85546875" bestFit="1" customWidth="1"/>
    <col min="6" max="6" width="10.5703125" bestFit="1" customWidth="1"/>
    <col min="7" max="7" width="11.5703125" bestFit="1" customWidth="1"/>
  </cols>
  <sheetData>
    <row r="1" spans="1:7" ht="18.75" x14ac:dyDescent="0.3">
      <c r="B1" s="7" t="s">
        <v>18</v>
      </c>
    </row>
    <row r="3" spans="1:7" ht="21" x14ac:dyDescent="0.35">
      <c r="B3" s="8" t="s">
        <v>16</v>
      </c>
    </row>
    <row r="5" spans="1:7" ht="18.75" x14ac:dyDescent="0.3">
      <c r="A5" s="1"/>
      <c r="B5" s="2" t="s">
        <v>15</v>
      </c>
      <c r="C5" s="2">
        <v>2020</v>
      </c>
      <c r="D5" s="2">
        <v>2021</v>
      </c>
      <c r="E5" s="5" t="s">
        <v>10</v>
      </c>
      <c r="F5" s="6" t="s">
        <v>11</v>
      </c>
    </row>
    <row r="6" spans="1:7" ht="18.75" x14ac:dyDescent="0.3">
      <c r="A6" s="2">
        <v>6</v>
      </c>
      <c r="B6" s="1" t="s">
        <v>3</v>
      </c>
      <c r="C6" s="3">
        <v>5590355</v>
      </c>
      <c r="D6" s="3">
        <v>5607135</v>
      </c>
      <c r="E6" s="4">
        <f t="shared" ref="E6:E19" si="0">D6/$D$20</f>
        <v>0.27896194029850746</v>
      </c>
      <c r="F6" s="4">
        <f t="shared" ref="F6:F19" si="1">(D6/C6)-1</f>
        <v>3.001598288480789E-3</v>
      </c>
    </row>
    <row r="7" spans="1:7" ht="18.75" x14ac:dyDescent="0.3">
      <c r="A7" s="2">
        <v>8</v>
      </c>
      <c r="B7" s="1" t="s">
        <v>5</v>
      </c>
      <c r="C7" s="3">
        <v>4796070</v>
      </c>
      <c r="D7" s="3">
        <v>5006720</v>
      </c>
      <c r="E7" s="4">
        <f t="shared" si="0"/>
        <v>0.2490905472636816</v>
      </c>
      <c r="F7" s="4">
        <f t="shared" si="1"/>
        <v>4.3921377294326325E-2</v>
      </c>
    </row>
    <row r="8" spans="1:7" ht="18.75" x14ac:dyDescent="0.3">
      <c r="A8" s="2">
        <v>7</v>
      </c>
      <c r="B8" s="1" t="s">
        <v>4</v>
      </c>
      <c r="C8" s="3">
        <v>3198476.38</v>
      </c>
      <c r="D8" s="3">
        <v>3001950.6</v>
      </c>
      <c r="E8" s="4">
        <f t="shared" si="0"/>
        <v>0.14935077611940298</v>
      </c>
      <c r="F8" s="4">
        <f t="shared" si="1"/>
        <v>-6.144356144971741E-2</v>
      </c>
    </row>
    <row r="9" spans="1:7" ht="18.75" x14ac:dyDescent="0.3">
      <c r="A9" s="2">
        <v>3</v>
      </c>
      <c r="B9" s="1" t="s">
        <v>2</v>
      </c>
      <c r="C9" s="3">
        <v>2087544.4</v>
      </c>
      <c r="D9" s="3">
        <v>2148394.4</v>
      </c>
      <c r="E9" s="4">
        <f t="shared" si="0"/>
        <v>0.1068852935323383</v>
      </c>
      <c r="F9" s="4">
        <f t="shared" si="1"/>
        <v>2.9149080613566802E-2</v>
      </c>
      <c r="G9" s="9"/>
    </row>
    <row r="10" spans="1:7" ht="18.75" x14ac:dyDescent="0.3">
      <c r="A10" s="2">
        <v>4</v>
      </c>
      <c r="B10" s="1" t="s">
        <v>12</v>
      </c>
      <c r="C10" s="3">
        <v>1034600</v>
      </c>
      <c r="D10" s="3">
        <v>1034600</v>
      </c>
      <c r="E10" s="4">
        <f t="shared" si="0"/>
        <v>5.1472636815920396E-2</v>
      </c>
      <c r="F10" s="4">
        <f t="shared" si="1"/>
        <v>0</v>
      </c>
    </row>
    <row r="11" spans="1:7" ht="18.75" x14ac:dyDescent="0.3">
      <c r="A11" s="2">
        <v>10</v>
      </c>
      <c r="B11" s="1" t="s">
        <v>7</v>
      </c>
      <c r="C11" s="3">
        <v>850000</v>
      </c>
      <c r="D11" s="3">
        <v>860000</v>
      </c>
      <c r="E11" s="4">
        <f t="shared" si="0"/>
        <v>4.2786069651741296E-2</v>
      </c>
      <c r="F11" s="4">
        <f t="shared" si="1"/>
        <v>1.1764705882352899E-2</v>
      </c>
    </row>
    <row r="12" spans="1:7" ht="18.75" x14ac:dyDescent="0.3">
      <c r="A12" s="2">
        <v>1</v>
      </c>
      <c r="B12" s="1" t="s">
        <v>0</v>
      </c>
      <c r="C12" s="3">
        <v>768000</v>
      </c>
      <c r="D12" s="3">
        <v>804000</v>
      </c>
      <c r="E12" s="4">
        <f t="shared" si="0"/>
        <v>0.04</v>
      </c>
      <c r="F12" s="4">
        <f t="shared" si="1"/>
        <v>4.6875E-2</v>
      </c>
    </row>
    <row r="13" spans="1:7" ht="18.75" x14ac:dyDescent="0.3">
      <c r="A13" s="2">
        <v>2</v>
      </c>
      <c r="B13" s="1" t="s">
        <v>1</v>
      </c>
      <c r="C13" s="3">
        <v>624000</v>
      </c>
      <c r="D13" s="3">
        <v>619000</v>
      </c>
      <c r="E13" s="4">
        <f t="shared" si="0"/>
        <v>3.0796019900497511E-2</v>
      </c>
      <c r="F13" s="4">
        <f t="shared" si="1"/>
        <v>-8.0128205128204844E-3</v>
      </c>
    </row>
    <row r="14" spans="1:7" ht="18.75" x14ac:dyDescent="0.3">
      <c r="A14" s="2">
        <v>11</v>
      </c>
      <c r="B14" s="1" t="s">
        <v>8</v>
      </c>
      <c r="C14" s="3">
        <v>564754.22</v>
      </c>
      <c r="D14" s="3">
        <v>439000</v>
      </c>
      <c r="E14" s="4">
        <f t="shared" si="0"/>
        <v>2.1840796019900497E-2</v>
      </c>
      <c r="F14" s="4">
        <f t="shared" si="1"/>
        <v>-0.22267070443493098</v>
      </c>
    </row>
    <row r="15" spans="1:7" ht="18.75" x14ac:dyDescent="0.3">
      <c r="A15" s="2">
        <v>5</v>
      </c>
      <c r="B15" s="1" t="s">
        <v>13</v>
      </c>
      <c r="C15" s="3">
        <v>272200</v>
      </c>
      <c r="D15" s="3">
        <v>272200</v>
      </c>
      <c r="E15" s="4">
        <f t="shared" si="0"/>
        <v>1.3542288557213931E-2</v>
      </c>
      <c r="F15" s="4">
        <f t="shared" si="1"/>
        <v>0</v>
      </c>
    </row>
    <row r="16" spans="1:7" ht="18.75" x14ac:dyDescent="0.3">
      <c r="A16" s="2">
        <v>13</v>
      </c>
      <c r="B16" s="1" t="s">
        <v>17</v>
      </c>
      <c r="C16" s="3">
        <v>137000</v>
      </c>
      <c r="D16" s="3">
        <v>130000</v>
      </c>
      <c r="E16" s="4">
        <f t="shared" si="0"/>
        <v>6.4676616915422883E-3</v>
      </c>
      <c r="F16" s="4">
        <f t="shared" si="1"/>
        <v>-5.1094890510948954E-2</v>
      </c>
      <c r="G16" s="9"/>
    </row>
    <row r="17" spans="1:6" ht="18.75" x14ac:dyDescent="0.3">
      <c r="A17" s="2">
        <v>9</v>
      </c>
      <c r="B17" s="1" t="s">
        <v>6</v>
      </c>
      <c r="C17" s="3">
        <v>96000</v>
      </c>
      <c r="D17" s="3">
        <v>96000</v>
      </c>
      <c r="E17" s="4">
        <f t="shared" si="0"/>
        <v>4.7761194029850747E-3</v>
      </c>
      <c r="F17" s="4">
        <f t="shared" si="1"/>
        <v>0</v>
      </c>
    </row>
    <row r="18" spans="1:6" ht="18.75" x14ac:dyDescent="0.3">
      <c r="A18" s="2">
        <v>12</v>
      </c>
      <c r="B18" s="1" t="s">
        <v>14</v>
      </c>
      <c r="C18" s="3">
        <v>51000</v>
      </c>
      <c r="D18" s="3">
        <v>51000</v>
      </c>
      <c r="E18" s="4">
        <f t="shared" si="0"/>
        <v>2.5373134328358208E-3</v>
      </c>
      <c r="F18" s="4">
        <f t="shared" si="1"/>
        <v>0</v>
      </c>
    </row>
    <row r="19" spans="1:6" ht="18.75" x14ac:dyDescent="0.3">
      <c r="A19" s="2">
        <v>90</v>
      </c>
      <c r="B19" s="1" t="s">
        <v>9</v>
      </c>
      <c r="C19" s="3">
        <v>30000</v>
      </c>
      <c r="D19" s="3">
        <v>30000</v>
      </c>
      <c r="E19" s="4">
        <f t="shared" si="0"/>
        <v>1.4925373134328358E-3</v>
      </c>
      <c r="F19" s="4">
        <f t="shared" si="1"/>
        <v>0</v>
      </c>
    </row>
    <row r="20" spans="1:6" ht="18.75" x14ac:dyDescent="0.3">
      <c r="A20" s="1"/>
      <c r="B20" s="1"/>
      <c r="C20" s="3">
        <f>SUM(C6:C19)</f>
        <v>20100000</v>
      </c>
      <c r="D20" s="3">
        <f>SUM(D6:D19)</f>
        <v>20100000</v>
      </c>
      <c r="E20" s="4">
        <f t="shared" ref="E20" si="2">D20/$D$20</f>
        <v>1</v>
      </c>
      <c r="F20" s="4">
        <f t="shared" ref="F20" si="3">(D20/C20)-1</f>
        <v>0</v>
      </c>
    </row>
  </sheetData>
  <sortState ref="A6:F19">
    <sortCondition descending="1" ref="E6:E19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4" workbookViewId="0">
      <selection activeCell="I16" sqref="I16"/>
    </sheetView>
  </sheetViews>
  <sheetFormatPr defaultRowHeight="15" x14ac:dyDescent="0.25"/>
  <cols>
    <col min="1" max="1" width="6" customWidth="1"/>
    <col min="2" max="2" width="59.85546875" bestFit="1" customWidth="1"/>
    <col min="3" max="4" width="19.7109375" bestFit="1" customWidth="1"/>
    <col min="5" max="5" width="11.85546875" bestFit="1" customWidth="1"/>
    <col min="6" max="6" width="10.5703125" bestFit="1" customWidth="1"/>
    <col min="7" max="7" width="11.5703125" bestFit="1" customWidth="1"/>
  </cols>
  <sheetData>
    <row r="1" spans="1:7" ht="18.75" x14ac:dyDescent="0.3">
      <c r="B1" s="7" t="s">
        <v>18</v>
      </c>
    </row>
    <row r="3" spans="1:7" ht="21" x14ac:dyDescent="0.35">
      <c r="B3" s="8" t="s">
        <v>16</v>
      </c>
    </row>
    <row r="5" spans="1:7" ht="18.75" x14ac:dyDescent="0.3">
      <c r="A5" s="1" t="s">
        <v>19</v>
      </c>
      <c r="B5" s="2" t="s">
        <v>15</v>
      </c>
      <c r="C5" s="2">
        <v>2020</v>
      </c>
      <c r="D5" s="2">
        <v>2021</v>
      </c>
      <c r="E5" s="5" t="s">
        <v>10</v>
      </c>
      <c r="F5" s="6" t="s">
        <v>11</v>
      </c>
    </row>
    <row r="6" spans="1:7" ht="18.75" x14ac:dyDescent="0.3">
      <c r="A6" s="2">
        <v>1</v>
      </c>
      <c r="B6" s="1" t="s">
        <v>0</v>
      </c>
      <c r="C6" s="3">
        <v>768000</v>
      </c>
      <c r="D6" s="3">
        <v>804000</v>
      </c>
      <c r="E6" s="4">
        <f t="shared" ref="E6:E19" si="0">D6/$D$20</f>
        <v>0.04</v>
      </c>
      <c r="F6" s="4">
        <f t="shared" ref="F6:F19" si="1">(D6/C6)-1</f>
        <v>4.6875E-2</v>
      </c>
    </row>
    <row r="7" spans="1:7" ht="18.75" x14ac:dyDescent="0.3">
      <c r="A7" s="2">
        <v>8</v>
      </c>
      <c r="B7" s="1" t="s">
        <v>5</v>
      </c>
      <c r="C7" s="3">
        <v>4796070</v>
      </c>
      <c r="D7" s="3">
        <v>5006720</v>
      </c>
      <c r="E7" s="4">
        <f t="shared" si="0"/>
        <v>0.2490905472636816</v>
      </c>
      <c r="F7" s="4">
        <f t="shared" si="1"/>
        <v>4.3921377294326325E-2</v>
      </c>
    </row>
    <row r="8" spans="1:7" ht="18.75" x14ac:dyDescent="0.3">
      <c r="A8" s="2">
        <v>3</v>
      </c>
      <c r="B8" s="1" t="s">
        <v>2</v>
      </c>
      <c r="C8" s="3">
        <v>2087544.4</v>
      </c>
      <c r="D8" s="3">
        <v>2148394.4</v>
      </c>
      <c r="E8" s="4">
        <f t="shared" si="0"/>
        <v>0.1068852935323383</v>
      </c>
      <c r="F8" s="4">
        <f t="shared" si="1"/>
        <v>2.9149080613566802E-2</v>
      </c>
    </row>
    <row r="9" spans="1:7" ht="18.75" x14ac:dyDescent="0.3">
      <c r="A9" s="2">
        <v>10</v>
      </c>
      <c r="B9" s="1" t="s">
        <v>7</v>
      </c>
      <c r="C9" s="3">
        <v>850000</v>
      </c>
      <c r="D9" s="3">
        <v>860000</v>
      </c>
      <c r="E9" s="4">
        <f t="shared" si="0"/>
        <v>4.2786069651741296E-2</v>
      </c>
      <c r="F9" s="4">
        <f t="shared" si="1"/>
        <v>1.1764705882352899E-2</v>
      </c>
      <c r="G9" s="9"/>
    </row>
    <row r="10" spans="1:7" ht="18.75" x14ac:dyDescent="0.3">
      <c r="A10" s="2">
        <v>6</v>
      </c>
      <c r="B10" s="1" t="s">
        <v>3</v>
      </c>
      <c r="C10" s="3">
        <v>5590355</v>
      </c>
      <c r="D10" s="3">
        <v>5607135</v>
      </c>
      <c r="E10" s="4">
        <f t="shared" si="0"/>
        <v>0.27896194029850746</v>
      </c>
      <c r="F10" s="4">
        <f t="shared" si="1"/>
        <v>3.001598288480789E-3</v>
      </c>
    </row>
    <row r="11" spans="1:7" ht="18.75" x14ac:dyDescent="0.3">
      <c r="A11" s="2">
        <v>4</v>
      </c>
      <c r="B11" s="1" t="s">
        <v>12</v>
      </c>
      <c r="C11" s="3">
        <v>1034600</v>
      </c>
      <c r="D11" s="3">
        <v>1034600</v>
      </c>
      <c r="E11" s="4">
        <f t="shared" si="0"/>
        <v>5.1472636815920396E-2</v>
      </c>
      <c r="F11" s="4">
        <f t="shared" si="1"/>
        <v>0</v>
      </c>
    </row>
    <row r="12" spans="1:7" ht="18.75" x14ac:dyDescent="0.3">
      <c r="A12" s="2">
        <v>5</v>
      </c>
      <c r="B12" s="1" t="s">
        <v>13</v>
      </c>
      <c r="C12" s="3">
        <v>272200</v>
      </c>
      <c r="D12" s="3">
        <v>272200</v>
      </c>
      <c r="E12" s="4">
        <f t="shared" si="0"/>
        <v>1.3542288557213931E-2</v>
      </c>
      <c r="F12" s="4">
        <f t="shared" si="1"/>
        <v>0</v>
      </c>
    </row>
    <row r="13" spans="1:7" ht="18.75" x14ac:dyDescent="0.3">
      <c r="A13" s="2">
        <v>9</v>
      </c>
      <c r="B13" s="1" t="s">
        <v>6</v>
      </c>
      <c r="C13" s="3">
        <v>96000</v>
      </c>
      <c r="D13" s="3">
        <v>96000</v>
      </c>
      <c r="E13" s="4">
        <f t="shared" si="0"/>
        <v>4.7761194029850747E-3</v>
      </c>
      <c r="F13" s="4">
        <f t="shared" si="1"/>
        <v>0</v>
      </c>
    </row>
    <row r="14" spans="1:7" ht="18.75" x14ac:dyDescent="0.3">
      <c r="A14" s="2">
        <v>12</v>
      </c>
      <c r="B14" s="1" t="s">
        <v>14</v>
      </c>
      <c r="C14" s="3">
        <v>51000</v>
      </c>
      <c r="D14" s="3">
        <v>51000</v>
      </c>
      <c r="E14" s="4">
        <f t="shared" si="0"/>
        <v>2.5373134328358208E-3</v>
      </c>
      <c r="F14" s="4">
        <f t="shared" si="1"/>
        <v>0</v>
      </c>
    </row>
    <row r="15" spans="1:7" ht="18.75" x14ac:dyDescent="0.3">
      <c r="A15" s="2">
        <v>90</v>
      </c>
      <c r="B15" s="1" t="s">
        <v>9</v>
      </c>
      <c r="C15" s="3">
        <v>30000</v>
      </c>
      <c r="D15" s="3">
        <v>30000</v>
      </c>
      <c r="E15" s="4">
        <f t="shared" si="0"/>
        <v>1.4925373134328358E-3</v>
      </c>
      <c r="F15" s="4">
        <f t="shared" si="1"/>
        <v>0</v>
      </c>
    </row>
    <row r="16" spans="1:7" ht="18.75" x14ac:dyDescent="0.3">
      <c r="A16" s="2">
        <v>2</v>
      </c>
      <c r="B16" s="1" t="s">
        <v>1</v>
      </c>
      <c r="C16" s="3">
        <v>624000</v>
      </c>
      <c r="D16" s="3">
        <v>619000</v>
      </c>
      <c r="E16" s="4">
        <f t="shared" si="0"/>
        <v>3.0796019900497511E-2</v>
      </c>
      <c r="F16" s="4">
        <f t="shared" si="1"/>
        <v>-8.0128205128204844E-3</v>
      </c>
      <c r="G16" s="9"/>
    </row>
    <row r="17" spans="1:6" ht="18.75" x14ac:dyDescent="0.3">
      <c r="A17" s="2">
        <v>13</v>
      </c>
      <c r="B17" s="1" t="s">
        <v>17</v>
      </c>
      <c r="C17" s="3">
        <v>137000</v>
      </c>
      <c r="D17" s="3">
        <v>130000</v>
      </c>
      <c r="E17" s="4">
        <f t="shared" si="0"/>
        <v>6.4676616915422883E-3</v>
      </c>
      <c r="F17" s="4">
        <f t="shared" si="1"/>
        <v>-5.1094890510948954E-2</v>
      </c>
    </row>
    <row r="18" spans="1:6" ht="18.75" x14ac:dyDescent="0.3">
      <c r="A18" s="2">
        <v>7</v>
      </c>
      <c r="B18" s="1" t="s">
        <v>4</v>
      </c>
      <c r="C18" s="3">
        <v>3198476.38</v>
      </c>
      <c r="D18" s="3">
        <v>3001950.6</v>
      </c>
      <c r="E18" s="4">
        <f t="shared" si="0"/>
        <v>0.14935077611940298</v>
      </c>
      <c r="F18" s="4">
        <f t="shared" si="1"/>
        <v>-6.144356144971741E-2</v>
      </c>
    </row>
    <row r="19" spans="1:6" ht="18.75" x14ac:dyDescent="0.3">
      <c r="A19" s="2">
        <v>11</v>
      </c>
      <c r="B19" s="1" t="s">
        <v>8</v>
      </c>
      <c r="C19" s="3">
        <v>564754.22</v>
      </c>
      <c r="D19" s="3">
        <v>439000</v>
      </c>
      <c r="E19" s="4">
        <f t="shared" si="0"/>
        <v>2.1840796019900497E-2</v>
      </c>
      <c r="F19" s="4">
        <f t="shared" si="1"/>
        <v>-0.22267070443493098</v>
      </c>
    </row>
    <row r="20" spans="1:6" ht="18.75" x14ac:dyDescent="0.3">
      <c r="A20" s="1"/>
      <c r="B20" s="1"/>
      <c r="C20" s="3">
        <f>SUM(C6:C19)</f>
        <v>20100000</v>
      </c>
      <c r="D20" s="3">
        <f>SUM(D6:D19)</f>
        <v>20100000</v>
      </c>
      <c r="E20" s="4">
        <f t="shared" ref="E20" si="2">D20/$D$20</f>
        <v>1</v>
      </c>
      <c r="F20" s="4">
        <f t="shared" ref="F20" si="3">(D20/C20)-1</f>
        <v>0</v>
      </c>
    </row>
  </sheetData>
  <sortState ref="A6:F19">
    <sortCondition descending="1" ref="F6:F19"/>
  </sortState>
  <pageMargins left="0.51181102362204722" right="0.51181102362204722" top="0.78740157480314965" bottom="0.78740157480314965" header="0.31496062992125984" footer="0.31496062992125984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Órgão</vt:lpstr>
      <vt:lpstr>Participação</vt:lpstr>
      <vt:lpstr>variação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2020-08-25T12:09:15Z</cp:lastPrinted>
  <dcterms:created xsi:type="dcterms:W3CDTF">2019-09-10T14:09:22Z</dcterms:created>
  <dcterms:modified xsi:type="dcterms:W3CDTF">2020-08-28T18:05:05Z</dcterms:modified>
</cp:coreProperties>
</file>